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AZ42" i="1" l="1"/>
  <c r="F42" i="1"/>
  <c r="N6" i="1" l="1"/>
  <c r="I9" i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<sst xmlns="http://schemas.openxmlformats.org/spreadsheetml/2006/main" count="272" uniqueCount="69">
  <si>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</si>
  <si>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</si>
  <si>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</si>
  <si>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</si>
  <si>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</si>
  <si>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</si>
  <si>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</si>
  <si>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</si>
  <si>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</si>
  <si>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</si>
  <si>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</si>
  <si>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</si>
  <si>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</si>
  <si>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</si>
  <si>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</si>
  <si>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</si>
  <si>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</si>
  <si>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</si>
  <si>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</si>
  <si>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</si>
  <si>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</si>
  <si>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</si>
  <si>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</si>
  <si>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</si>
  <si>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</si>
  <si>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</si>
  <si>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</si>
  <si>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</si>
  <si>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</si>
  <si>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</si>
  <si>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</si>
  <si>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</si>
  <si>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</si>
  <si>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</si>
  <si>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</si>
  <si>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</si>
  <si>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</si>
  <si>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</si>
  <si>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</si>
  <si>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</si>
  <si>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</si>
  <si>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</si>
  <si>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</si>
  <si>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</si>
  <si>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</si>
  <si>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</si>
  <si>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</si>
  <si>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</si>
  <si>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</si>
  <si>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</si>
  <si>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</si>
  <si>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</si>
  <si>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</si>
  <si>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</si>
  <si>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</si>
  <si>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</si>
  <si>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</si>
  <si>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</si>
  <si>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</si>
  <si>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</si>
  <si>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</si>
  <si>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</si>
  <si>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</si>
  <si>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</si>
  <si>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</si>
  <si>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</si>
  <si>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</si>
  <si>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</si>
  <si>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07.04.2023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</si>
</sst>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7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65" t="s">
        <v>68</v>
      </c>
      <c r="B1" s="265"/>
      <c r="C1" s="265"/>
      <c r="D1" s="265"/>
      <c r="E1" s="26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75" t="s">
        <v>20</v>
      </c>
      <c r="B2" s="275"/>
      <c r="C2" s="275"/>
      <c r="D2" s="275"/>
      <c r="E2" s="275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9" t="s">
        <v>67</v>
      </c>
      <c r="B3" s="255" t="s">
        <v>52</v>
      </c>
      <c r="C3" s="236"/>
      <c r="D3" s="236"/>
      <c r="E3" s="237"/>
      <c r="F3" s="280" t="s">
        <v>60</v>
      </c>
      <c r="G3" s="280"/>
      <c r="H3" s="280"/>
      <c r="I3" s="280"/>
      <c r="J3" s="279" t="s">
        <v>61</v>
      </c>
      <c r="K3" s="280"/>
      <c r="L3" s="280"/>
      <c r="M3" s="281"/>
      <c r="N3" s="282" t="s">
        <v>62</v>
      </c>
      <c r="O3" s="283"/>
      <c r="P3" s="283"/>
      <c r="Q3" s="284"/>
    </row>
    <row r="4" spans="1:20" ht="18" customHeight="1" x14ac:dyDescent="0.25">
      <c r="A4" s="269"/>
      <c r="B4" s="270" t="s">
        <v>1</v>
      </c>
      <c r="C4" s="272" t="s">
        <v>27</v>
      </c>
      <c r="D4" s="272" t="s">
        <v>33</v>
      </c>
      <c r="E4" s="274" t="s">
        <v>0</v>
      </c>
      <c r="F4" s="285" t="s">
        <v>1</v>
      </c>
      <c r="G4" s="286" t="s">
        <v>27</v>
      </c>
      <c r="H4" s="286" t="s">
        <v>33</v>
      </c>
      <c r="I4" s="287" t="s">
        <v>0</v>
      </c>
      <c r="J4" s="288" t="s">
        <v>1</v>
      </c>
      <c r="K4" s="286" t="s">
        <v>27</v>
      </c>
      <c r="L4" s="286" t="s">
        <v>33</v>
      </c>
      <c r="M4" s="289" t="s">
        <v>0</v>
      </c>
      <c r="N4" s="290" t="s">
        <v>1</v>
      </c>
      <c r="O4" s="291" t="s">
        <v>27</v>
      </c>
      <c r="P4" s="291" t="s">
        <v>33</v>
      </c>
      <c r="Q4" s="274" t="s">
        <v>0</v>
      </c>
    </row>
    <row r="5" spans="1:20" ht="31.5" customHeight="1" thickBot="1" x14ac:dyDescent="0.3">
      <c r="A5" s="269"/>
      <c r="B5" s="271"/>
      <c r="C5" s="273"/>
      <c r="D5" s="273"/>
      <c r="E5" s="274"/>
      <c r="F5" s="285"/>
      <c r="G5" s="286"/>
      <c r="H5" s="286"/>
      <c r="I5" s="287"/>
      <c r="J5" s="288"/>
      <c r="K5" s="286"/>
      <c r="L5" s="286"/>
      <c r="M5" s="289"/>
      <c r="N5" s="290"/>
      <c r="O5" s="291"/>
      <c r="P5" s="291"/>
      <c r="Q5" s="274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9.0286955979279951E-2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9.0286955979279951E-2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0.12312610261934419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0.12312610261934419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9.4144510348317417E-2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9.4144510348317417E-2</v>
      </c>
    </row>
    <row r="9" spans="1:20" s="23" customFormat="1" ht="21.75" customHeight="1" x14ac:dyDescent="0.25">
      <c r="A9" s="18" t="s">
        <v>23</v>
      </c>
      <c r="B9" s="11">
        <v>98</v>
      </c>
      <c r="C9" s="88">
        <v>27798.373046000001</v>
      </c>
      <c r="D9" s="88">
        <v>12349.719386000001</v>
      </c>
      <c r="E9" s="12">
        <f>C9/C18</f>
        <v>0.24155877757803976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0.24155877757803976</v>
      </c>
    </row>
    <row r="10" spans="1:20" s="23" customFormat="1" x14ac:dyDescent="0.25">
      <c r="A10" s="25" t="s">
        <v>24</v>
      </c>
      <c r="B10" s="11">
        <v>24</v>
      </c>
      <c r="C10" s="88">
        <v>7820.7</v>
      </c>
      <c r="D10" s="88">
        <v>2635.3215539899998</v>
      </c>
      <c r="E10" s="12">
        <f>C10/C18</f>
        <v>6.7959327284314308E-2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6.7959327284314308E-2</v>
      </c>
    </row>
    <row r="11" spans="1:20" s="23" customFormat="1" ht="15.75" customHeight="1" x14ac:dyDescent="0.25">
      <c r="A11" s="25" t="s">
        <v>25</v>
      </c>
      <c r="B11" s="11">
        <v>33</v>
      </c>
      <c r="C11" s="88">
        <v>18530.201498999999</v>
      </c>
      <c r="D11" s="88">
        <v>7738.1927530000003</v>
      </c>
      <c r="E11" s="12">
        <f>C11/C18</f>
        <v>0.16102139556751091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0.16102139556751091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5.4860499582350487E-2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5.4860499582350487E-2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3.8677674636182449E-2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3.8677674636182449E-2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5.45928719505549E-2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5.45928719505549E-2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7.3038441276371519E-2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7.3038441276371519E-2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3.5193176506127712E-4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3.5193176506127712E-4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3.8151141267284719E-4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3.8151141267284719E-4</v>
      </c>
    </row>
    <row r="18" spans="1:53" ht="29.25" customHeight="1" thickBot="1" x14ac:dyDescent="0.3">
      <c r="A18" s="91" t="s">
        <v>2</v>
      </c>
      <c r="B18" s="70">
        <f>SUM(B6:B17)</f>
        <v>425</v>
      </c>
      <c r="C18" s="209">
        <f>SUM(C6:C17)</f>
        <v>115079.12618501</v>
      </c>
      <c r="D18" s="209">
        <f>SUM(D6:D17)</f>
        <v>49643.434883729991</v>
      </c>
      <c r="E18" s="71">
        <f>SUM(E6:E16)</f>
        <v>0.99961848858732727</v>
      </c>
      <c r="F18" s="190">
        <f>SUM(F6:F17)</f>
        <v>2</v>
      </c>
      <c r="G18" s="195">
        <f>SUM(G6:G17)</f>
        <v>1800</v>
      </c>
      <c r="H18" s="195">
        <f>SUM(H6:H17)</f>
        <v>900</v>
      </c>
      <c r="I18" s="204">
        <f>SUM(I6:I17)</f>
        <v>1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425</v>
      </c>
      <c r="O18" s="171">
        <f t="shared" si="3"/>
        <v>115079.12618501</v>
      </c>
      <c r="P18" s="171">
        <f t="shared" si="3"/>
        <v>49643.434883729991</v>
      </c>
      <c r="Q18" s="71">
        <f t="shared" si="3"/>
        <v>1.0000000000000002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76" t="s">
        <v>47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77" t="s">
        <v>3</v>
      </c>
      <c r="B21" s="236" t="s">
        <v>64</v>
      </c>
      <c r="C21" s="236"/>
      <c r="D21" s="236"/>
      <c r="E21" s="236"/>
      <c r="F21" s="236" t="s">
        <v>21</v>
      </c>
      <c r="G21" s="236"/>
      <c r="H21" s="236"/>
      <c r="I21" s="236"/>
      <c r="J21" s="236" t="s">
        <v>18</v>
      </c>
      <c r="K21" s="236"/>
      <c r="L21" s="236"/>
      <c r="M21" s="236"/>
      <c r="N21" s="236" t="s">
        <v>28</v>
      </c>
      <c r="O21" s="236"/>
      <c r="P21" s="236"/>
      <c r="Q21" s="236"/>
      <c r="R21" s="236" t="s">
        <v>25</v>
      </c>
      <c r="S21" s="236"/>
      <c r="T21" s="236"/>
      <c r="U21" s="236"/>
      <c r="V21" s="236" t="s">
        <v>36</v>
      </c>
      <c r="W21" s="236"/>
      <c r="X21" s="236"/>
      <c r="Y21" s="236"/>
      <c r="Z21" s="236" t="s">
        <v>24</v>
      </c>
      <c r="AA21" s="236"/>
      <c r="AB21" s="236"/>
      <c r="AC21" s="236"/>
      <c r="AD21" s="236" t="s">
        <v>35</v>
      </c>
      <c r="AE21" s="236"/>
      <c r="AF21" s="236"/>
      <c r="AG21" s="236"/>
      <c r="AH21" s="236" t="s">
        <v>26</v>
      </c>
      <c r="AI21" s="236"/>
      <c r="AJ21" s="236"/>
      <c r="AK21" s="236"/>
      <c r="AL21" s="236" t="s">
        <v>57</v>
      </c>
      <c r="AM21" s="236"/>
      <c r="AN21" s="236"/>
      <c r="AO21" s="236"/>
      <c r="AP21" s="236" t="s">
        <v>46</v>
      </c>
      <c r="AQ21" s="236"/>
      <c r="AR21" s="236"/>
      <c r="AS21" s="236"/>
      <c r="AT21" s="236" t="s">
        <v>59</v>
      </c>
      <c r="AU21" s="236"/>
      <c r="AV21" s="236"/>
      <c r="AW21" s="236"/>
      <c r="AX21" s="236" t="s">
        <v>19</v>
      </c>
      <c r="AY21" s="236"/>
      <c r="AZ21" s="236"/>
      <c r="BA21" s="237"/>
    </row>
    <row r="22" spans="1:53" ht="55.5" customHeight="1" x14ac:dyDescent="0.25">
      <c r="A22" s="278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8" t="s">
        <v>4</v>
      </c>
    </row>
    <row r="23" spans="1:53" x14ac:dyDescent="0.25">
      <c r="A23" s="219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0.10301117656161118</v>
      </c>
    </row>
    <row r="24" spans="1:53" x14ac:dyDescent="0.25">
      <c r="A24" s="219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0.10578505766917891</v>
      </c>
    </row>
    <row r="25" spans="1:53" x14ac:dyDescent="0.25">
      <c r="A25" s="219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7.9792315986459805E-2</v>
      </c>
    </row>
    <row r="26" spans="1:53" x14ac:dyDescent="0.25">
      <c r="A26" s="219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9.9809621264713308E-2</v>
      </c>
    </row>
    <row r="27" spans="1:53" x14ac:dyDescent="0.25">
      <c r="A27" s="219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0.10452314103134719</v>
      </c>
    </row>
    <row r="28" spans="1:53" x14ac:dyDescent="0.25">
      <c r="A28" s="219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2.5422681740705513E-2</v>
      </c>
    </row>
    <row r="29" spans="1:53" x14ac:dyDescent="0.25">
      <c r="A29" s="219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1.9725490141023375E-2</v>
      </c>
    </row>
    <row r="30" spans="1:53" x14ac:dyDescent="0.25">
      <c r="A30" s="219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2.6415443467244254E-2</v>
      </c>
    </row>
    <row r="31" spans="1:53" x14ac:dyDescent="0.25">
      <c r="A31" s="219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8.0251095973328333E-3</v>
      </c>
    </row>
    <row r="32" spans="1:53" x14ac:dyDescent="0.25">
      <c r="A32" s="219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2.1139368021347374E-2</v>
      </c>
    </row>
    <row r="33" spans="1:55" x14ac:dyDescent="0.25">
      <c r="A33" s="219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3.9103529451253007E-3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43</v>
      </c>
      <c r="AY33" s="88">
        <f t="shared" si="5"/>
        <v>10982.448400000001</v>
      </c>
      <c r="AZ33" s="88">
        <f t="shared" si="6"/>
        <v>4819.5705280000002</v>
      </c>
      <c r="BA33" s="12">
        <f>AY33/AY42</f>
        <v>9.5433887656948116E-2</v>
      </c>
    </row>
    <row r="34" spans="1:55" x14ac:dyDescent="0.25">
      <c r="A34" s="219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2.0227821301472611E-2</v>
      </c>
    </row>
    <row r="35" spans="1:55" x14ac:dyDescent="0.25">
      <c r="A35" s="219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3.3713720972842837E-2</v>
      </c>
    </row>
    <row r="36" spans="1:55" x14ac:dyDescent="0.25">
      <c r="A36" s="219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7.4064250534083595E-2</v>
      </c>
    </row>
    <row r="37" spans="1:55" x14ac:dyDescent="0.25">
      <c r="A37" s="219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5.7545854574472886E-2</v>
      </c>
    </row>
    <row r="38" spans="1:55" x14ac:dyDescent="0.25">
      <c r="A38" s="219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7.0090904123068162E-2</v>
      </c>
    </row>
    <row r="39" spans="1:55" x14ac:dyDescent="0.25">
      <c r="A39" s="219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4.4803099136423559E-2</v>
      </c>
    </row>
    <row r="40" spans="1:55" ht="15" customHeight="1" x14ac:dyDescent="0.25">
      <c r="A40" s="219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6.9951869351685932E-3</v>
      </c>
    </row>
    <row r="41" spans="1:55" x14ac:dyDescent="0.25">
      <c r="A41" s="219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3.4758692845558228E-3</v>
      </c>
    </row>
    <row r="42" spans="1:55" s="39" customFormat="1" ht="28.5" customHeight="1" thickBot="1" x14ac:dyDescent="0.3">
      <c r="A42" s="220" t="s">
        <v>2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66</v>
      </c>
      <c r="G42" s="223">
        <f>SUM(G23:G39)</f>
        <v>13669.244299999998</v>
      </c>
      <c r="H42" s="223">
        <f>SUM(H23:H39)</f>
        <v>6172.5483715399987</v>
      </c>
      <c r="I42" s="222">
        <f t="shared" si="9"/>
        <v>0.97951605854319257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0.90840697053366481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425</v>
      </c>
      <c r="AY42" s="223">
        <f>SUM(AY23:AY41)</f>
        <v>115079.12618501001</v>
      </c>
      <c r="AZ42" s="223">
        <f>SUM(AZ23:AZ41)</f>
        <v>49642.92934373</v>
      </c>
      <c r="BA42" s="232">
        <f>SUM(BA23:BA41)</f>
        <v>1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59" t="s">
        <v>48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60" t="s">
        <v>63</v>
      </c>
      <c r="B45" s="248" t="s">
        <v>64</v>
      </c>
      <c r="C45" s="245"/>
      <c r="D45" s="246"/>
      <c r="E45" s="249"/>
      <c r="F45" s="244" t="s">
        <v>21</v>
      </c>
      <c r="G45" s="245"/>
      <c r="H45" s="246"/>
      <c r="I45" s="249"/>
      <c r="J45" s="238" t="s">
        <v>18</v>
      </c>
      <c r="K45" s="239"/>
      <c r="L45" s="239"/>
      <c r="M45" s="240"/>
      <c r="N45" s="238" t="s">
        <v>28</v>
      </c>
      <c r="O45" s="239"/>
      <c r="P45" s="239"/>
      <c r="Q45" s="240"/>
      <c r="R45" s="238" t="s">
        <v>25</v>
      </c>
      <c r="S45" s="239"/>
      <c r="T45" s="239"/>
      <c r="U45" s="240"/>
      <c r="V45" s="244" t="s">
        <v>36</v>
      </c>
      <c r="W45" s="245"/>
      <c r="X45" s="245"/>
      <c r="Y45" s="246"/>
      <c r="Z45" s="238" t="s">
        <v>24</v>
      </c>
      <c r="AA45" s="239"/>
      <c r="AB45" s="239"/>
      <c r="AC45" s="240"/>
      <c r="AD45" s="238" t="s">
        <v>35</v>
      </c>
      <c r="AE45" s="239"/>
      <c r="AF45" s="239"/>
      <c r="AG45" s="240"/>
      <c r="AH45" s="238" t="s">
        <v>26</v>
      </c>
      <c r="AI45" s="239"/>
      <c r="AJ45" s="239"/>
      <c r="AK45" s="239"/>
      <c r="AL45" s="248" t="s">
        <v>57</v>
      </c>
      <c r="AM45" s="245"/>
      <c r="AN45" s="245"/>
      <c r="AO45" s="249"/>
      <c r="AP45" s="244" t="s">
        <v>46</v>
      </c>
      <c r="AQ45" s="245"/>
      <c r="AR45" s="245"/>
      <c r="AS45" s="246"/>
      <c r="AT45" s="266" t="s">
        <v>59</v>
      </c>
      <c r="AU45" s="267"/>
      <c r="AV45" s="267"/>
      <c r="AW45" s="268"/>
      <c r="AX45" s="238" t="s">
        <v>19</v>
      </c>
      <c r="AY45" s="239"/>
      <c r="AZ45" s="239"/>
      <c r="BA45" s="240"/>
    </row>
    <row r="46" spans="1:55" ht="58.5" thickBot="1" x14ac:dyDescent="0.3">
      <c r="A46" s="261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285</v>
      </c>
      <c r="AY47" s="93">
        <f>C47+G47+K47+O47+S47+AA47+AI47+AE47+W47+AQ47+AM47+AU47</f>
        <v>73909.891181009996</v>
      </c>
      <c r="AZ47" s="93">
        <f>D47+H47+L47+P47+T47+AB47+AJ47+AF47+X47+AR47+AN47+AV47</f>
        <v>32796.099921530003</v>
      </c>
      <c r="BA47" s="76">
        <f>AZ47/AZ56</f>
        <v>0.66063317331570259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0.12104655101070427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5.3346261317384056E-2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0.10770184527969294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4.8010118594374797E-2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1.0862091514236946E-4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4.0287300922754524E-3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1.3496245809122766E-3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3.8333366828000931E-3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425</v>
      </c>
      <c r="AY56" s="114">
        <f>SUM(AY47:AY55)</f>
        <v>115079.12618501001</v>
      </c>
      <c r="AZ56" s="114">
        <f>SUM(AZ47:AZ55)</f>
        <v>49643.434883730006</v>
      </c>
      <c r="BA56" s="73">
        <f>SUM(BA47:BA55)</f>
        <v>1.0000582617889888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64" t="s">
        <v>49</v>
      </c>
      <c r="B60" s="264"/>
      <c r="C60" s="264"/>
      <c r="D60" s="264"/>
      <c r="E60" s="264"/>
      <c r="F60" s="264"/>
      <c r="G60" s="264"/>
      <c r="H60" s="264"/>
      <c r="I60" s="264"/>
      <c r="J60" s="264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62" t="s">
        <v>37</v>
      </c>
      <c r="B61" s="251" t="s">
        <v>64</v>
      </c>
      <c r="C61" s="252"/>
      <c r="D61" s="257"/>
      <c r="E61" s="187"/>
      <c r="F61" s="251" t="s">
        <v>21</v>
      </c>
      <c r="G61" s="252"/>
      <c r="H61" s="252"/>
      <c r="I61" s="257"/>
      <c r="J61" s="251" t="s">
        <v>18</v>
      </c>
      <c r="K61" s="252"/>
      <c r="L61" s="252"/>
      <c r="M61" s="253"/>
      <c r="N61" s="258" t="s">
        <v>28</v>
      </c>
      <c r="O61" s="252"/>
      <c r="P61" s="252"/>
      <c r="Q61" s="253"/>
      <c r="R61" s="250" t="s">
        <v>25</v>
      </c>
      <c r="S61" s="250"/>
      <c r="T61" s="250"/>
      <c r="U61" s="250"/>
      <c r="V61" s="251" t="s">
        <v>36</v>
      </c>
      <c r="W61" s="252"/>
      <c r="X61" s="252"/>
      <c r="Y61" s="253"/>
      <c r="Z61" s="254" t="s">
        <v>24</v>
      </c>
      <c r="AA61" s="236"/>
      <c r="AB61" s="236"/>
      <c r="AC61" s="237"/>
      <c r="AD61" s="255" t="s">
        <v>35</v>
      </c>
      <c r="AE61" s="236"/>
      <c r="AF61" s="236"/>
      <c r="AG61" s="256"/>
      <c r="AH61" s="241" t="s">
        <v>26</v>
      </c>
      <c r="AI61" s="242"/>
      <c r="AJ61" s="242"/>
      <c r="AK61" s="247"/>
      <c r="AL61" s="241" t="s">
        <v>57</v>
      </c>
      <c r="AM61" s="242"/>
      <c r="AN61" s="242"/>
      <c r="AO61" s="247"/>
      <c r="AP61" s="241" t="s">
        <v>46</v>
      </c>
      <c r="AQ61" s="242"/>
      <c r="AR61" s="242"/>
      <c r="AS61" s="243"/>
      <c r="AT61" s="255" t="s">
        <v>59</v>
      </c>
      <c r="AU61" s="236"/>
      <c r="AV61" s="236"/>
      <c r="AW61" s="237"/>
      <c r="AX61" s="233" t="s">
        <v>19</v>
      </c>
      <c r="AY61" s="234"/>
      <c r="AZ61" s="234"/>
      <c r="BA61" s="235"/>
    </row>
    <row r="62" spans="1:55" s="44" customFormat="1" ht="50.25" customHeight="1" thickBot="1" x14ac:dyDescent="0.3">
      <c r="A62" s="263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7" t="s">
        <v>4</v>
      </c>
      <c r="AT62" s="199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130</v>
      </c>
      <c r="AY63" s="215">
        <f>C63+G63+K63+O63+S63+W63+AA63+AE63+AI63+AQ63+AM63+AU63</f>
        <v>20318.801504999999</v>
      </c>
      <c r="AZ63" s="215">
        <f>D63+H63+L63+P63+T63+X63+AB63+AF63+AJ63+AR63+AN63+AV63</f>
        <v>8199.6000275400002</v>
      </c>
      <c r="BA63" s="76">
        <f>AY63/AY67</f>
        <v>0.17656374512554032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0.48104893287946188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0.25847983746582021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8.3907484529177567E-2</v>
      </c>
      <c r="BB66" s="107"/>
      <c r="BC66" s="107"/>
    </row>
    <row r="67" spans="1:55" s="45" customFormat="1" ht="21.75" customHeight="1" thickBot="1" x14ac:dyDescent="0.3">
      <c r="A67" s="189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425</v>
      </c>
      <c r="AY67" s="210">
        <f>SUM(AY63:AY66)</f>
        <v>115079.12618501</v>
      </c>
      <c r="AZ67" s="211">
        <f>SUM(AZ63:AZ66)</f>
        <v>49643.434883729999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2023-04-10T08:37:11Z</dcterms:modified>
</cp:coreProperties>
</file>